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5 Мебельное направление\01 Поставщики\23 Первая Фабрика Фасадов (ПФФ)\"/>
    </mc:Choice>
  </mc:AlternateContent>
  <bookViews>
    <workbookView xWindow="0" yWindow="0" windowWidth="28800" windowHeight="12435"/>
  </bookViews>
  <sheets>
    <sheet name="Лист1" sheetId="1" r:id="rId1"/>
  </sheets>
  <definedNames>
    <definedName name="город">Лист1!$U$6:$U$8</definedName>
    <definedName name="доставка">Лист1!$T$6:$T$7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23" i="1" l="1"/>
  <c r="P23" i="1" s="1"/>
  <c r="G24" i="1"/>
  <c r="P24" i="1" s="1"/>
  <c r="G25" i="1"/>
  <c r="P25" i="1" s="1"/>
  <c r="G26" i="1"/>
  <c r="P26" i="1" s="1"/>
  <c r="G27" i="1"/>
  <c r="G28" i="1"/>
  <c r="G29" i="1"/>
  <c r="G30" i="1"/>
  <c r="G31" i="1"/>
  <c r="G32" i="1"/>
  <c r="F23" i="1"/>
  <c r="F24" i="1"/>
  <c r="F25" i="1"/>
  <c r="F26" i="1"/>
  <c r="F27" i="1"/>
  <c r="F28" i="1"/>
  <c r="F29" i="1"/>
  <c r="F30" i="1"/>
  <c r="F22" i="1"/>
  <c r="I12" i="1"/>
  <c r="E64" i="1" l="1"/>
  <c r="G22" i="1" l="1"/>
  <c r="P22" i="1" l="1"/>
  <c r="P64" i="1" s="1"/>
  <c r="G64" i="1"/>
  <c r="P67" i="1" s="1"/>
  <c r="P69" i="1" l="1"/>
</calcChain>
</file>

<file path=xl/comments1.xml><?xml version="1.0" encoding="utf-8"?>
<comments xmlns="http://schemas.openxmlformats.org/spreadsheetml/2006/main">
  <authors>
    <author>Августина Яна</author>
  </authors>
  <commentList>
    <comment ref="H20" authorId="0" shapeId="0">
      <text>
        <r>
          <rPr>
            <sz val="9"/>
            <color indexed="81"/>
            <rFont val="Tahoma"/>
            <family val="2"/>
            <charset val="204"/>
          </rPr>
          <t xml:space="preserve">Укажите вид фасада или тип изделия, например: глухой / витрина и т.п.
</t>
        </r>
      </text>
    </comment>
    <comment ref="I20" authorId="0" shapeId="0">
      <text>
        <r>
          <rPr>
            <sz val="9"/>
            <color indexed="81"/>
            <rFont val="Tahoma"/>
            <family val="2"/>
            <charset val="204"/>
          </rPr>
          <t xml:space="preserve">Укажите коллекцию и фрезеровку, например: Velvet Монблан
</t>
        </r>
      </text>
    </comment>
    <comment ref="L20" authorId="0" shapeId="0">
      <text>
        <r>
          <rPr>
            <sz val="9"/>
            <color indexed="81"/>
            <rFont val="Tahoma"/>
            <family val="2"/>
            <charset val="204"/>
          </rPr>
          <t>Укажите наименование пленки и ее группу (указаны на образце или в списке пленок)</t>
        </r>
      </text>
    </comment>
    <comment ref="M20" authorId="0" shapeId="0">
      <text>
        <r>
          <rPr>
            <sz val="9"/>
            <color indexed="81"/>
            <rFont val="Tahoma"/>
            <family val="2"/>
            <charset val="204"/>
          </rPr>
          <t>По умолчанию фасады исполняются в вертикальной текстуре. Укажите как нужно вам (горизонт., верт.)</t>
        </r>
      </text>
    </comment>
    <comment ref="K21" authorId="0" shapeId="0">
      <text>
        <r>
          <rPr>
            <sz val="9"/>
            <color indexed="81"/>
            <rFont val="Tahoma"/>
            <family val="2"/>
            <charset val="204"/>
          </rPr>
          <t>Укажите номер обкатной фрезы если это имеет значение (выбрать можно в каталоге на стр.128)</t>
        </r>
      </text>
    </comment>
  </commentList>
</comments>
</file>

<file path=xl/sharedStrings.xml><?xml version="1.0" encoding="utf-8"?>
<sst xmlns="http://schemas.openxmlformats.org/spreadsheetml/2006/main" count="73" uniqueCount="68">
  <si>
    <t>№</t>
  </si>
  <si>
    <t>Размеры</t>
  </si>
  <si>
    <t>Высота</t>
  </si>
  <si>
    <t>Ширина</t>
  </si>
  <si>
    <t>Шт</t>
  </si>
  <si>
    <t>Присадка
Отступ</t>
  </si>
  <si>
    <t>Заказчик</t>
  </si>
  <si>
    <t>Вид Фасада</t>
  </si>
  <si>
    <t>Фрезы</t>
  </si>
  <si>
    <t>Внут.</t>
  </si>
  <si>
    <t>Обк.</t>
  </si>
  <si>
    <t>Текстура</t>
  </si>
  <si>
    <t>Бланк заявки на фасады ПВХ</t>
  </si>
  <si>
    <t>Толщина:</t>
  </si>
  <si>
    <t>Патина Цвет:</t>
  </si>
  <si>
    <t>Полная патина:</t>
  </si>
  <si>
    <t>Патинирование углов:</t>
  </si>
  <si>
    <t>Золото, Серебро, Коричневая, Шампань, 
Белое золото, Розовое золото.</t>
  </si>
  <si>
    <t>МДФ 10, 16, 19, 22, 32, 38</t>
  </si>
  <si>
    <t>Цена кв.м. по прайсу</t>
  </si>
  <si>
    <t>Цена заказа</t>
  </si>
  <si>
    <t>Общая площадь</t>
  </si>
  <si>
    <t>Площадь детали</t>
  </si>
  <si>
    <t>Доставка</t>
  </si>
  <si>
    <t>Итого к оплате:</t>
  </si>
  <si>
    <t>Тариф/ кв.м.</t>
  </si>
  <si>
    <t>Итого фасадов:</t>
  </si>
  <si>
    <t>Оплачено</t>
  </si>
  <si>
    <t>Получено</t>
  </si>
  <si>
    <t>глухой</t>
  </si>
  <si>
    <t>8-914-690-16-44</t>
  </si>
  <si>
    <t>8-984-143-57-99</t>
  </si>
  <si>
    <t>podzakaz.vdk@expolesdv.ru</t>
  </si>
  <si>
    <t>podzakaz.nhk@expolesdv.ru</t>
  </si>
  <si>
    <t>podzakaz.hab@expolinedv.ru</t>
  </si>
  <si>
    <t>podzakaz.sah@expolesdv.ru</t>
  </si>
  <si>
    <t>г. Южно-Сахалинск:</t>
  </si>
  <si>
    <t>г. Хабаровск:</t>
  </si>
  <si>
    <t>г. Находка:</t>
  </si>
  <si>
    <t>г. Владивосток:</t>
  </si>
  <si>
    <t>Для расчета и оформления заказа отправьте заполненный бланк в ближайшее подразделение:</t>
  </si>
  <si>
    <t>Наименование товара, цвет, размеры деталей и их количество указаны верно.</t>
  </si>
  <si>
    <t>Заказчик __________________/________________________________/</t>
  </si>
  <si>
    <t>Контрагент</t>
  </si>
  <si>
    <t>Вид доставки</t>
  </si>
  <si>
    <t>Город доставки</t>
  </si>
  <si>
    <t>стандарт</t>
  </si>
  <si>
    <t>Владивосток/Находка</t>
  </si>
  <si>
    <t>экспресс</t>
  </si>
  <si>
    <t>Хабаровск</t>
  </si>
  <si>
    <t>Южно-сахалинск</t>
  </si>
  <si>
    <t>Заполняется клиентом</t>
  </si>
  <si>
    <t>Заполняется менеджером EXPOLINE</t>
  </si>
  <si>
    <t>Конт. тел. Заказчика</t>
  </si>
  <si>
    <t>Счет на</t>
  </si>
  <si>
    <t>ООО "Эксполес"</t>
  </si>
  <si>
    <t>ООО "Эксполайн"</t>
  </si>
  <si>
    <t>30,01,2023</t>
  </si>
  <si>
    <t xml:space="preserve"> prestige Луиджи</t>
  </si>
  <si>
    <t>Софт крем 2</t>
  </si>
  <si>
    <t xml:space="preserve">Ф.И.О покупателя </t>
  </si>
  <si>
    <t>Напишите ваш номер телефона для связи</t>
  </si>
  <si>
    <t>Наименование ООО/ИП для выставления счета</t>
  </si>
  <si>
    <t>В каком городе хотите получить заказ?</t>
  </si>
  <si>
    <t>Коллекция и название фрезеровки</t>
  </si>
  <si>
    <t>Цвет ПВХ и группа</t>
  </si>
  <si>
    <t>8-914-701-46-18</t>
  </si>
  <si>
    <t>8-914-710-12-90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</si>
</sst>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\ &quot;₽&quot;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  <charset val="204"/>
    </font>
    <font>
      <i/>
      <sz val="9"/>
      <name val="Calibri"/>
      <family val="2"/>
      <scheme val="minor"/>
    </font>
    <font>
      <b/>
      <i/>
      <sz val="12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9"/>
      <color rgb="FFFF0000"/>
      <name val="Calibri"/>
      <family val="2"/>
      <scheme val="minor"/>
    </font>
    <font>
      <i/>
      <sz val="9"/>
      <color theme="1" tint="0.499984740745262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0" fontId="10" fillId="0" borderId="0" applyNumberFormat="0" applyFill="0" applyBorder="0" applyAlignment="0" applyProtection="0"/>
  </cellStyleXfs>
  <cellXfs count="13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7" xfId="0" applyBorder="1"/>
    <xf numFmtId="164" fontId="0" fillId="0" borderId="7" xfId="0" applyNumberFormat="1" applyBorder="1"/>
    <xf numFmtId="0" fontId="0" fillId="0" borderId="7" xfId="0" applyBorder="1" applyAlignment="1">
      <alignment horizontal="right"/>
    </xf>
    <xf numFmtId="0" fontId="4" fillId="0" borderId="8" xfId="0" applyFont="1" applyBorder="1"/>
    <xf numFmtId="0" fontId="7" fillId="0" borderId="0" xfId="1" applyFont="1"/>
    <xf numFmtId="165" fontId="0" fillId="0" borderId="7" xfId="0" applyNumberFormat="1" applyBorder="1"/>
    <xf numFmtId="165" fontId="0" fillId="0" borderId="6" xfId="0" applyNumberFormat="1" applyBorder="1"/>
    <xf numFmtId="0" fontId="8" fillId="0" borderId="9" xfId="0" applyFont="1" applyBorder="1"/>
    <xf numFmtId="0" fontId="8" fillId="0" borderId="9" xfId="0" applyFont="1" applyBorder="1" applyAlignment="1">
      <alignment horizontal="right"/>
    </xf>
    <xf numFmtId="165" fontId="9" fillId="0" borderId="10" xfId="0" applyNumberFormat="1" applyFont="1" applyBorder="1"/>
    <xf numFmtId="0" fontId="0" fillId="0" borderId="12" xfId="0" applyBorder="1"/>
    <xf numFmtId="0" fontId="4" fillId="0" borderId="12" xfId="0" applyFont="1" applyBorder="1"/>
    <xf numFmtId="2" fontId="4" fillId="0" borderId="12" xfId="0" applyNumberFormat="1" applyFont="1" applyBorder="1"/>
    <xf numFmtId="0" fontId="0" fillId="0" borderId="12" xfId="0" applyBorder="1" applyAlignment="1">
      <alignment horizontal="right"/>
    </xf>
    <xf numFmtId="165" fontId="2" fillId="0" borderId="13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" fontId="3" fillId="0" borderId="1" xfId="0" applyNumberFormat="1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165" fontId="9" fillId="0" borderId="0" xfId="0" applyNumberFormat="1" applyFont="1"/>
    <xf numFmtId="0" fontId="10" fillId="0" borderId="0" xfId="2" applyFill="1" applyBorder="1" applyAlignment="1">
      <alignment horizontal="left"/>
    </xf>
    <xf numFmtId="0" fontId="0" fillId="0" borderId="0" xfId="0" applyAlignment="1">
      <alignment horizontal="left"/>
    </xf>
    <xf numFmtId="0" fontId="11" fillId="0" borderId="0" xfId="1" applyFont="1"/>
    <xf numFmtId="0" fontId="12" fillId="0" borderId="0" xfId="1" applyFont="1"/>
    <xf numFmtId="0" fontId="12" fillId="0" borderId="0" xfId="1" applyFont="1" applyAlignment="1">
      <alignment shrinkToFit="1"/>
    </xf>
    <xf numFmtId="2" fontId="12" fillId="0" borderId="0" xfId="1" applyNumberFormat="1" applyFont="1" applyAlignment="1">
      <alignment horizontal="center" shrinkToFit="1"/>
    </xf>
    <xf numFmtId="0" fontId="12" fillId="0" borderId="0" xfId="1" applyFont="1" applyAlignment="1">
      <alignment horizontal="center" shrinkToFit="1"/>
    </xf>
    <xf numFmtId="0" fontId="13" fillId="0" borderId="0" xfId="1" applyFont="1"/>
    <xf numFmtId="0" fontId="14" fillId="0" borderId="0" xfId="1" applyFont="1" applyAlignment="1">
      <alignment shrinkToFit="1"/>
    </xf>
    <xf numFmtId="0" fontId="14" fillId="0" borderId="0" xfId="1" applyFont="1" applyAlignment="1">
      <alignment horizontal="center" shrinkToFit="1"/>
    </xf>
    <xf numFmtId="0" fontId="16" fillId="0" borderId="0" xfId="0" applyFont="1"/>
    <xf numFmtId="0" fontId="16" fillId="0" borderId="0" xfId="0" applyFont="1" applyAlignment="1">
      <alignment horizontal="right"/>
    </xf>
    <xf numFmtId="0" fontId="15" fillId="0" borderId="0" xfId="0" applyFont="1"/>
    <xf numFmtId="0" fontId="18" fillId="0" borderId="0" xfId="0" applyFont="1"/>
    <xf numFmtId="0" fontId="15" fillId="0" borderId="0" xfId="0" applyFont="1" applyAlignment="1">
      <alignment horizontal="right"/>
    </xf>
    <xf numFmtId="0" fontId="16" fillId="0" borderId="1" xfId="0" applyFont="1" applyBorder="1"/>
    <xf numFmtId="0" fontId="19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8" fillId="0" borderId="1" xfId="0" applyFont="1" applyBorder="1"/>
    <xf numFmtId="0" fontId="18" fillId="0" borderId="1" xfId="0" applyFont="1" applyBorder="1" applyAlignment="1">
      <alignment horizontal="right"/>
    </xf>
    <xf numFmtId="1" fontId="18" fillId="0" borderId="1" xfId="0" applyNumberFormat="1" applyFont="1" applyBorder="1"/>
    <xf numFmtId="2" fontId="18" fillId="0" borderId="1" xfId="0" applyNumberFormat="1" applyFont="1" applyBorder="1"/>
    <xf numFmtId="0" fontId="15" fillId="0" borderId="27" xfId="0" applyFont="1" applyBorder="1" applyAlignment="1">
      <alignment horizontal="left"/>
    </xf>
    <xf numFmtId="0" fontId="24" fillId="0" borderId="28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27" xfId="0" applyFont="1" applyBorder="1" applyAlignment="1">
      <alignment horizontal="center"/>
    </xf>
    <xf numFmtId="0" fontId="25" fillId="0" borderId="28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4" fillId="0" borderId="16" xfId="0" applyFont="1" applyBorder="1"/>
    <xf numFmtId="0" fontId="24" fillId="0" borderId="17" xfId="0" applyFont="1" applyBorder="1"/>
    <xf numFmtId="0" fontId="24" fillId="0" borderId="19" xfId="0" applyFont="1" applyBorder="1"/>
    <xf numFmtId="0" fontId="18" fillId="0" borderId="29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right"/>
    </xf>
    <xf numFmtId="0" fontId="18" fillId="0" borderId="1" xfId="0" applyFont="1" applyBorder="1" applyAlignment="1">
      <alignment horizontal="center" vertical="center"/>
    </xf>
    <xf numFmtId="0" fontId="18" fillId="4" borderId="1" xfId="0" applyFont="1" applyFill="1" applyBorder="1"/>
    <xf numFmtId="0" fontId="17" fillId="0" borderId="16" xfId="0" applyFont="1" applyBorder="1" applyAlignment="1">
      <alignment horizontal="center"/>
    </xf>
    <xf numFmtId="0" fontId="29" fillId="0" borderId="2" xfId="0" applyFont="1" applyBorder="1"/>
    <xf numFmtId="0" fontId="29" fillId="0" borderId="0" xfId="0" applyFont="1"/>
    <xf numFmtId="0" fontId="30" fillId="0" borderId="2" xfId="0" applyFont="1" applyBorder="1"/>
    <xf numFmtId="0" fontId="27" fillId="0" borderId="17" xfId="0" applyFont="1" applyBorder="1" applyAlignment="1">
      <alignment horizontal="center" wrapText="1"/>
    </xf>
    <xf numFmtId="0" fontId="27" fillId="0" borderId="18" xfId="0" applyFont="1" applyBorder="1" applyAlignment="1">
      <alignment horizontal="center" wrapText="1"/>
    </xf>
    <xf numFmtId="0" fontId="1" fillId="0" borderId="32" xfId="0" applyFont="1" applyBorder="1"/>
    <xf numFmtId="0" fontId="32" fillId="3" borderId="31" xfId="0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center" vertical="center" wrapText="1"/>
    </xf>
    <xf numFmtId="0" fontId="18" fillId="3" borderId="31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27" fillId="0" borderId="16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15" fillId="0" borderId="22" xfId="0" applyFont="1" applyBorder="1" applyAlignment="1">
      <alignment horizontal="left"/>
    </xf>
    <xf numFmtId="0" fontId="15" fillId="0" borderId="23" xfId="0" applyFont="1" applyBorder="1" applyAlignment="1">
      <alignment horizontal="left"/>
    </xf>
    <xf numFmtId="0" fontId="15" fillId="0" borderId="24" xfId="0" applyFont="1" applyBorder="1" applyAlignment="1">
      <alignment horizontal="left"/>
    </xf>
    <xf numFmtId="0" fontId="27" fillId="0" borderId="5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27" fillId="0" borderId="26" xfId="0" applyFont="1" applyBorder="1" applyAlignment="1">
      <alignment horizontal="center"/>
    </xf>
    <xf numFmtId="0" fontId="27" fillId="0" borderId="16" xfId="0" applyFont="1" applyBorder="1" applyAlignment="1">
      <alignment horizontal="center" wrapText="1"/>
    </xf>
    <xf numFmtId="0" fontId="27" fillId="0" borderId="17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0" fillId="0" borderId="0" xfId="2" applyFill="1" applyBorder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right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4" xfId="0" applyFont="1" applyBorder="1"/>
    <xf numFmtId="0" fontId="15" fillId="0" borderId="15" xfId="0" applyFont="1" applyBorder="1"/>
    <xf numFmtId="0" fontId="15" fillId="0" borderId="20" xfId="0" applyFont="1" applyBorder="1"/>
    <xf numFmtId="0" fontId="15" fillId="0" borderId="1" xfId="0" applyFont="1" applyBorder="1"/>
    <xf numFmtId="0" fontId="22" fillId="2" borderId="15" xfId="0" applyFont="1" applyFill="1" applyBorder="1" applyAlignment="1">
      <alignment horizontal="center"/>
    </xf>
    <xf numFmtId="0" fontId="21" fillId="2" borderId="15" xfId="0" applyFont="1" applyFill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23" fillId="2" borderId="25" xfId="0" applyFont="1" applyFill="1" applyBorder="1" applyAlignment="1">
      <alignment horizontal="center"/>
    </xf>
    <xf numFmtId="0" fontId="23" fillId="2" borderId="24" xfId="0" applyFont="1" applyFill="1" applyBorder="1" applyAlignment="1">
      <alignment horizontal="center"/>
    </xf>
    <xf numFmtId="0" fontId="23" fillId="0" borderId="22" xfId="0" applyFont="1" applyBorder="1" applyAlignment="1">
      <alignment horizontal="left"/>
    </xf>
    <xf numFmtId="0" fontId="23" fillId="0" borderId="23" xfId="0" applyFont="1" applyBorder="1" applyAlignment="1">
      <alignment horizontal="left"/>
    </xf>
    <xf numFmtId="0" fontId="23" fillId="0" borderId="24" xfId="0" applyFont="1" applyBorder="1" applyAlignment="1">
      <alignment horizontal="left"/>
    </xf>
    <xf numFmtId="0" fontId="22" fillId="0" borderId="17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7" fillId="0" borderId="18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9" fillId="0" borderId="0" xfId="0" applyFont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31" fillId="0" borderId="5" xfId="0" applyFont="1" applyBorder="1" applyAlignment="1">
      <alignment horizontal="center"/>
    </xf>
    <xf numFmtId="0" fontId="31" fillId="0" borderId="6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_Блан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16565</xdr:colOff>
      <xdr:row>77</xdr:row>
      <xdr:rowOff>173935</xdr:rowOff>
    </xdr:from>
    <xdr:to>
      <xdr:col>11</xdr:col>
      <xdr:colOff>338377</xdr:colOff>
      <xdr:row>85</xdr:row>
      <xdr:rowOff>78792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65" y="11529392"/>
          <a:ext cx="6278216" cy="1428857"/>
        </a:xfrm>
        <a:prstGeom prst="rect">
          <a:avLst/>
        </a:prstGeom>
      </xdr:spPr>
    </xdr:pic>
    <xdr:clientData/>
  </xdr:twoCellAnchor>
  <xdr:twoCellAnchor editAs="oneCell">
    <xdr:from>
      <xdr:col>1</xdr:col>
      <xdr:colOff>132523</xdr:colOff>
      <xdr:row>2</xdr:row>
      <xdr:rowOff>24847</xdr:rowOff>
    </xdr:from>
    <xdr:to>
      <xdr:col>5</xdr:col>
      <xdr:colOff>406102</xdr:colOff>
      <xdr:row>5</xdr:row>
      <xdr:rowOff>24847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479" t="40518" r="29430" b="40387"/>
        <a:stretch/>
      </xdr:blipFill>
      <xdr:spPr>
        <a:xfrm>
          <a:off x="173936" y="513521"/>
          <a:ext cx="1789296" cy="588065"/>
        </a:xfrm>
        <a:prstGeom prst="rect">
          <a:avLst/>
        </a:prstGeom>
      </xdr:spPr>
    </xdr:pic>
    <xdr:clientData/>
  </xdr:twoCellAnchor>
  <xdr:twoCellAnchor editAs="oneCell">
    <xdr:from>
      <xdr:col>13</xdr:col>
      <xdr:colOff>178592</xdr:colOff>
      <xdr:row>2</xdr:row>
      <xdr:rowOff>39687</xdr:rowOff>
    </xdr:from>
    <xdr:to>
      <xdr:col>16</xdr:col>
      <xdr:colOff>117959</xdr:colOff>
      <xdr:row>5</xdr:row>
      <xdr:rowOff>148827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37" t="21323" r="5758" b="32353"/>
        <a:stretch/>
      </xdr:blipFill>
      <xdr:spPr>
        <a:xfrm>
          <a:off x="7858123" y="525859"/>
          <a:ext cx="2171789" cy="694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podzakaz.hab@expolinedv.ru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podzakaz.nhk@expolesdv.ru" TargetMode="External"/><Relationship Id="rId1" Type="http://schemas.openxmlformats.org/officeDocument/2006/relationships/hyperlink" Target="mailto:podzakaz.vdk@expolesdv.ru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podzakaz.sah@expolesdv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V73"/>
  <sheetViews>
    <sheetView showGridLines="0" tabSelected="1" zoomScale="96" zoomScaleNormal="96" zoomScalePageLayoutView="115" workbookViewId="0">
      <selection activeCell="L9" sqref="L9:N9"/>
    </sheetView>
  </sheetViews>
  <sheetFormatPr defaultRowHeight="15" x14ac:dyDescent="0.25"/>
  <cols>
    <col min="1" max="1" width="0.5703125" customWidth="1"/>
    <col min="2" max="2" width="4.85546875" customWidth="1"/>
    <col min="3" max="3" width="6.85546875" customWidth="1"/>
    <col min="4" max="4" width="6.7109375" customWidth="1"/>
    <col min="5" max="5" width="4.28515625" customWidth="1"/>
    <col min="6" max="6" width="12" customWidth="1"/>
    <col min="7" max="7" width="10.42578125" customWidth="1"/>
    <col min="8" max="8" width="16" style="1" customWidth="1"/>
    <col min="9" max="9" width="17.42578125" style="1" customWidth="1"/>
    <col min="10" max="10" width="5" style="1" customWidth="1"/>
    <col min="11" max="11" width="4.85546875" style="1" customWidth="1"/>
    <col min="12" max="12" width="18.5703125" style="1" customWidth="1"/>
    <col min="13" max="13" width="11.140625" style="1" customWidth="1"/>
    <col min="14" max="14" width="12.5703125" customWidth="1"/>
    <col min="15" max="15" width="10.42578125" customWidth="1"/>
    <col min="16" max="16" width="10.5703125" customWidth="1"/>
    <col min="19" max="19" width="0" hidden="1" customWidth="1"/>
    <col min="20" max="20" width="9.140625" hidden="1" customWidth="1"/>
    <col min="21" max="21" width="22.7109375" hidden="1" customWidth="1"/>
    <col min="22" max="22" width="13.42578125" hidden="1" customWidth="1"/>
    <col min="23" max="23" width="0" hidden="1" customWidth="1"/>
  </cols>
  <sheetData>
    <row r="1" spans="2:22" x14ac:dyDescent="0.25">
      <c r="H1"/>
      <c r="I1"/>
      <c r="J1"/>
      <c r="K1"/>
      <c r="L1"/>
      <c r="M1"/>
    </row>
    <row r="2" spans="2:22" ht="23.25" customHeight="1" x14ac:dyDescent="0.25">
      <c r="F2" s="94" t="s">
        <v>40</v>
      </c>
      <c r="G2" s="94"/>
      <c r="H2" s="94"/>
      <c r="I2" s="94"/>
      <c r="J2" s="94"/>
      <c r="K2" s="94"/>
      <c r="L2" s="94"/>
      <c r="M2" s="94"/>
      <c r="N2" s="94"/>
    </row>
    <row r="3" spans="2:22" ht="16.5" customHeight="1" x14ac:dyDescent="0.25">
      <c r="G3" s="96" t="s">
        <v>39</v>
      </c>
      <c r="H3" s="96"/>
      <c r="I3" s="95" t="s">
        <v>32</v>
      </c>
      <c r="J3" s="96"/>
      <c r="K3" s="96"/>
      <c r="L3" t="s">
        <v>30</v>
      </c>
      <c r="M3"/>
    </row>
    <row r="4" spans="2:22" x14ac:dyDescent="0.25">
      <c r="G4" t="s">
        <v>38</v>
      </c>
      <c r="H4"/>
      <c r="I4" s="95" t="s">
        <v>33</v>
      </c>
      <c r="J4" s="96"/>
      <c r="K4" s="96"/>
      <c r="L4" t="s">
        <v>66</v>
      </c>
      <c r="M4"/>
    </row>
    <row r="5" spans="2:22" x14ac:dyDescent="0.25">
      <c r="G5" t="s">
        <v>37</v>
      </c>
      <c r="H5"/>
      <c r="I5" s="28" t="s">
        <v>34</v>
      </c>
      <c r="J5" s="29"/>
      <c r="K5" s="29"/>
      <c r="L5" t="s">
        <v>31</v>
      </c>
      <c r="M5"/>
    </row>
    <row r="6" spans="2:22" x14ac:dyDescent="0.25">
      <c r="G6" s="96" t="s">
        <v>36</v>
      </c>
      <c r="H6" s="96"/>
      <c r="I6" s="95" t="s">
        <v>35</v>
      </c>
      <c r="J6" s="96"/>
      <c r="K6" s="96"/>
      <c r="L6" t="s">
        <v>67</v>
      </c>
      <c r="M6"/>
      <c r="T6" t="s">
        <v>46</v>
      </c>
      <c r="U6" t="s">
        <v>47</v>
      </c>
      <c r="V6" t="s">
        <v>55</v>
      </c>
    </row>
    <row r="7" spans="2:22" ht="15.75" thickBot="1" x14ac:dyDescent="0.3">
      <c r="H7"/>
      <c r="I7" s="29"/>
      <c r="J7" s="29"/>
      <c r="K7" s="29"/>
      <c r="L7"/>
      <c r="M7"/>
      <c r="T7" t="s">
        <v>48</v>
      </c>
      <c r="U7" t="s">
        <v>49</v>
      </c>
      <c r="V7" t="s">
        <v>56</v>
      </c>
    </row>
    <row r="8" spans="2:22" ht="15" customHeight="1" x14ac:dyDescent="0.25">
      <c r="B8" s="100" t="s">
        <v>6</v>
      </c>
      <c r="C8" s="101"/>
      <c r="D8" s="101"/>
      <c r="E8" s="101"/>
      <c r="F8" s="92" t="s">
        <v>60</v>
      </c>
      <c r="G8" s="93"/>
      <c r="H8" s="93"/>
      <c r="I8" s="93"/>
      <c r="J8" s="93"/>
      <c r="K8" s="117"/>
      <c r="L8" s="80"/>
      <c r="M8" s="81"/>
      <c r="N8" s="82"/>
      <c r="O8" s="76" t="s">
        <v>51</v>
      </c>
      <c r="P8" s="77"/>
      <c r="U8" t="s">
        <v>50</v>
      </c>
    </row>
    <row r="9" spans="2:22" ht="15.75" thickBot="1" x14ac:dyDescent="0.3">
      <c r="B9" s="102" t="s">
        <v>53</v>
      </c>
      <c r="C9" s="103"/>
      <c r="D9" s="103"/>
      <c r="E9" s="103"/>
      <c r="F9" s="86" t="s">
        <v>61</v>
      </c>
      <c r="G9" s="87"/>
      <c r="H9" s="87"/>
      <c r="I9" s="87"/>
      <c r="J9" s="87"/>
      <c r="K9" s="88"/>
      <c r="L9" s="106"/>
      <c r="M9" s="106"/>
      <c r="N9" s="107"/>
      <c r="O9" s="76"/>
      <c r="P9" s="77"/>
    </row>
    <row r="10" spans="2:22" ht="16.5" customHeight="1" thickBot="1" x14ac:dyDescent="0.3">
      <c r="B10" s="83" t="s">
        <v>43</v>
      </c>
      <c r="C10" s="84"/>
      <c r="D10" s="84"/>
      <c r="E10" s="85"/>
      <c r="F10" s="92" t="s">
        <v>62</v>
      </c>
      <c r="G10" s="93"/>
      <c r="H10" s="93"/>
      <c r="I10" s="93"/>
      <c r="J10" s="73"/>
      <c r="K10" s="74"/>
      <c r="L10" s="89" t="s">
        <v>63</v>
      </c>
      <c r="M10" s="90"/>
      <c r="N10" s="91"/>
      <c r="O10" s="76"/>
      <c r="P10" s="77"/>
    </row>
    <row r="11" spans="2:22" ht="15.75" thickBot="1" x14ac:dyDescent="0.3">
      <c r="B11" s="45"/>
      <c r="C11" s="45"/>
      <c r="D11" s="45"/>
      <c r="E11" s="52"/>
      <c r="F11" s="53"/>
      <c r="G11" s="54"/>
      <c r="H11" s="54"/>
      <c r="I11" s="54"/>
      <c r="J11" s="54"/>
      <c r="K11" s="55"/>
      <c r="L11" s="56"/>
      <c r="M11" s="57"/>
      <c r="N11" s="57"/>
      <c r="O11" s="38"/>
      <c r="P11" s="38"/>
    </row>
    <row r="12" spans="2:22" ht="15" customHeight="1" x14ac:dyDescent="0.25">
      <c r="B12" s="100" t="s">
        <v>45</v>
      </c>
      <c r="C12" s="101"/>
      <c r="D12" s="101"/>
      <c r="E12" s="101"/>
      <c r="F12" s="104" t="s">
        <v>47</v>
      </c>
      <c r="G12" s="105"/>
      <c r="H12" s="69" t="s">
        <v>54</v>
      </c>
      <c r="I12" s="115" t="str">
        <f>IF(OR(F12=U6,F12=U8),V6,V7)</f>
        <v>ООО "Эксполес"</v>
      </c>
      <c r="J12" s="115"/>
      <c r="K12" s="116"/>
      <c r="L12" s="58"/>
      <c r="M12" s="59"/>
      <c r="N12" s="60"/>
      <c r="O12" s="78" t="s">
        <v>52</v>
      </c>
      <c r="P12" s="79"/>
    </row>
    <row r="13" spans="2:22" ht="15.75" thickBot="1" x14ac:dyDescent="0.3">
      <c r="B13" s="112" t="s">
        <v>44</v>
      </c>
      <c r="C13" s="113"/>
      <c r="D13" s="113"/>
      <c r="E13" s="114"/>
      <c r="F13" s="110" t="s">
        <v>46</v>
      </c>
      <c r="G13" s="111"/>
      <c r="H13" s="61" t="s">
        <v>57</v>
      </c>
      <c r="I13" s="61"/>
      <c r="J13" s="108" t="s">
        <v>27</v>
      </c>
      <c r="K13" s="109"/>
      <c r="L13" s="61"/>
      <c r="M13" s="61" t="s">
        <v>28</v>
      </c>
      <c r="N13" s="62"/>
      <c r="O13" s="78"/>
      <c r="P13" s="79"/>
    </row>
    <row r="14" spans="2:22" ht="17.25" customHeight="1" x14ac:dyDescent="0.25">
      <c r="B14" s="38"/>
      <c r="C14" s="38"/>
      <c r="D14" s="38"/>
      <c r="E14" s="38"/>
      <c r="F14" s="38"/>
      <c r="G14" s="38"/>
      <c r="H14" s="39"/>
      <c r="I14" s="39"/>
      <c r="J14" s="39"/>
      <c r="K14" s="39"/>
      <c r="L14" s="39"/>
      <c r="M14" s="39"/>
      <c r="N14" s="38"/>
      <c r="O14" s="38"/>
      <c r="P14" s="38"/>
    </row>
    <row r="15" spans="2:22" ht="21" x14ac:dyDescent="0.35">
      <c r="B15" s="71" t="s">
        <v>12</v>
      </c>
      <c r="C15" s="70"/>
      <c r="D15" s="70"/>
      <c r="E15" s="70"/>
      <c r="F15" s="70"/>
      <c r="G15" s="70"/>
      <c r="H15" s="72"/>
      <c r="I15" s="72"/>
      <c r="J15" s="72"/>
      <c r="K15" s="72"/>
      <c r="L15" s="72"/>
      <c r="M15" s="72"/>
      <c r="N15" s="72"/>
      <c r="O15" s="38"/>
      <c r="P15" s="38"/>
    </row>
    <row r="16" spans="2:22" x14ac:dyDescent="0.25">
      <c r="B16" s="40"/>
      <c r="C16" s="40"/>
      <c r="D16" s="40"/>
      <c r="E16" s="40"/>
      <c r="F16" s="40"/>
      <c r="G16" s="40"/>
      <c r="H16" s="38"/>
      <c r="I16" s="38"/>
      <c r="J16" s="38"/>
      <c r="K16" s="38"/>
      <c r="L16" s="38"/>
      <c r="M16" s="38"/>
      <c r="N16" s="38"/>
      <c r="O16" s="38"/>
      <c r="P16" s="38"/>
    </row>
    <row r="17" spans="2:16" x14ac:dyDescent="0.25">
      <c r="B17" s="133" t="s">
        <v>13</v>
      </c>
      <c r="C17" s="133"/>
      <c r="D17" s="134">
        <v>19</v>
      </c>
      <c r="E17" s="135"/>
      <c r="F17" s="41"/>
      <c r="G17" s="41"/>
      <c r="H17" s="42" t="s">
        <v>14</v>
      </c>
      <c r="I17" s="130"/>
      <c r="J17" s="131"/>
      <c r="K17" s="132"/>
      <c r="L17" s="97" t="s">
        <v>15</v>
      </c>
      <c r="M17" s="97"/>
      <c r="N17" s="43"/>
      <c r="O17" s="38"/>
      <c r="P17" s="38"/>
    </row>
    <row r="18" spans="2:16" ht="15" customHeight="1" x14ac:dyDescent="0.25">
      <c r="B18" s="44" t="s">
        <v>18</v>
      </c>
      <c r="C18" s="45"/>
      <c r="D18" s="41"/>
      <c r="E18" s="41"/>
      <c r="F18" s="41"/>
      <c r="G18" s="41"/>
      <c r="H18" s="128" t="s">
        <v>17</v>
      </c>
      <c r="I18" s="128"/>
      <c r="J18" s="128"/>
      <c r="K18" s="128"/>
      <c r="L18" s="97" t="s">
        <v>16</v>
      </c>
      <c r="M18" s="97"/>
      <c r="N18" s="43"/>
      <c r="O18" s="38"/>
      <c r="P18" s="38"/>
    </row>
    <row r="19" spans="2:16" ht="15.75" customHeight="1" x14ac:dyDescent="0.25">
      <c r="B19" s="38"/>
      <c r="C19" s="38"/>
      <c r="D19" s="38"/>
      <c r="E19" s="38"/>
      <c r="F19" s="38"/>
      <c r="G19" s="38"/>
      <c r="H19" s="129"/>
      <c r="I19" s="129"/>
      <c r="J19" s="129"/>
      <c r="K19" s="129"/>
      <c r="L19" s="39"/>
      <c r="M19" s="39"/>
      <c r="N19" s="38"/>
      <c r="O19" s="38"/>
      <c r="P19" s="38"/>
    </row>
    <row r="20" spans="2:16" x14ac:dyDescent="0.25">
      <c r="B20" s="118" t="s">
        <v>0</v>
      </c>
      <c r="C20" s="118" t="s">
        <v>1</v>
      </c>
      <c r="D20" s="118"/>
      <c r="E20" s="118"/>
      <c r="F20" s="98" t="s">
        <v>22</v>
      </c>
      <c r="G20" s="98" t="s">
        <v>21</v>
      </c>
      <c r="H20" s="98" t="s">
        <v>7</v>
      </c>
      <c r="I20" s="98" t="s">
        <v>64</v>
      </c>
      <c r="J20" s="120" t="s">
        <v>8</v>
      </c>
      <c r="K20" s="121"/>
      <c r="L20" s="122" t="s">
        <v>65</v>
      </c>
      <c r="M20" s="122" t="s">
        <v>11</v>
      </c>
      <c r="N20" s="119" t="s">
        <v>5</v>
      </c>
      <c r="O20" s="98" t="s">
        <v>19</v>
      </c>
      <c r="P20" s="98" t="s">
        <v>20</v>
      </c>
    </row>
    <row r="21" spans="2:16" ht="23.25" customHeight="1" x14ac:dyDescent="0.25">
      <c r="B21" s="118"/>
      <c r="C21" s="46" t="s">
        <v>2</v>
      </c>
      <c r="D21" s="46" t="s">
        <v>3</v>
      </c>
      <c r="E21" s="46" t="s">
        <v>4</v>
      </c>
      <c r="F21" s="99"/>
      <c r="G21" s="99"/>
      <c r="H21" s="99"/>
      <c r="I21" s="99"/>
      <c r="J21" s="47" t="s">
        <v>9</v>
      </c>
      <c r="K21" s="47" t="s">
        <v>10</v>
      </c>
      <c r="L21" s="123"/>
      <c r="M21" s="123"/>
      <c r="N21" s="118"/>
      <c r="O21" s="99"/>
      <c r="P21" s="99"/>
    </row>
    <row r="22" spans="2:16" x14ac:dyDescent="0.25">
      <c r="B22" s="48">
        <v>1</v>
      </c>
      <c r="C22" s="48">
        <v>2600</v>
      </c>
      <c r="D22" s="48">
        <v>690</v>
      </c>
      <c r="E22" s="48">
        <v>1</v>
      </c>
      <c r="F22" s="51">
        <f>C22*D22/1000000</f>
        <v>1.794</v>
      </c>
      <c r="G22" s="51">
        <f>C22*D22/1000000*E22</f>
        <v>1.794</v>
      </c>
      <c r="H22" s="49" t="s">
        <v>29</v>
      </c>
      <c r="I22" s="67" t="s">
        <v>58</v>
      </c>
      <c r="J22" s="49"/>
      <c r="K22" s="49"/>
      <c r="L22" s="75" t="s">
        <v>59</v>
      </c>
      <c r="M22" s="49"/>
      <c r="N22" s="49"/>
      <c r="O22" s="48">
        <v>8199</v>
      </c>
      <c r="P22" s="50">
        <f>G22*O22</f>
        <v>14709.006000000001</v>
      </c>
    </row>
    <row r="23" spans="2:16" x14ac:dyDescent="0.25">
      <c r="B23" s="48">
        <v>2</v>
      </c>
      <c r="C23" s="48">
        <v>2603</v>
      </c>
      <c r="D23" s="68">
        <v>300</v>
      </c>
      <c r="E23" s="48">
        <v>1</v>
      </c>
      <c r="F23" s="51">
        <f t="shared" ref="F23:F63" si="0">C23*D23/1000000</f>
        <v>0.78090000000000004</v>
      </c>
      <c r="G23" s="51">
        <f t="shared" ref="G23:G63" si="1">C23*D23/1000000*E23</f>
        <v>0.78090000000000004</v>
      </c>
      <c r="H23" s="49" t="s">
        <v>29</v>
      </c>
      <c r="I23" s="67" t="s">
        <v>58</v>
      </c>
      <c r="J23" s="49"/>
      <c r="K23" s="49"/>
      <c r="L23" s="75" t="s">
        <v>59</v>
      </c>
      <c r="M23" s="49"/>
      <c r="N23" s="48"/>
      <c r="O23" s="48">
        <v>8199</v>
      </c>
      <c r="P23" s="50">
        <f t="shared" ref="P23:P26" si="2">G23*O23</f>
        <v>6402.5991000000004</v>
      </c>
    </row>
    <row r="24" spans="2:16" x14ac:dyDescent="0.25">
      <c r="B24" s="19">
        <v>3</v>
      </c>
      <c r="C24" s="48"/>
      <c r="D24" s="68"/>
      <c r="E24" s="48"/>
      <c r="F24" s="51">
        <f t="shared" si="0"/>
        <v>0</v>
      </c>
      <c r="G24" s="51">
        <f t="shared" si="1"/>
        <v>0</v>
      </c>
      <c r="H24" s="49"/>
      <c r="I24" s="67"/>
      <c r="J24" s="49"/>
      <c r="K24" s="49"/>
      <c r="L24" s="75"/>
      <c r="M24" s="49"/>
      <c r="N24" s="48"/>
      <c r="O24" s="48"/>
      <c r="P24" s="50">
        <f t="shared" si="2"/>
        <v>0</v>
      </c>
    </row>
    <row r="25" spans="2:16" x14ac:dyDescent="0.25">
      <c r="B25" s="19">
        <v>4</v>
      </c>
      <c r="C25" s="48"/>
      <c r="D25" s="48"/>
      <c r="E25" s="48"/>
      <c r="F25" s="51">
        <f t="shared" si="0"/>
        <v>0</v>
      </c>
      <c r="G25" s="51">
        <f t="shared" si="1"/>
        <v>0</v>
      </c>
      <c r="H25" s="49"/>
      <c r="I25" s="67"/>
      <c r="J25" s="49"/>
      <c r="K25" s="49"/>
      <c r="L25" s="75"/>
      <c r="M25" s="49"/>
      <c r="N25" s="48"/>
      <c r="O25" s="48"/>
      <c r="P25" s="50">
        <f t="shared" si="2"/>
        <v>0</v>
      </c>
    </row>
    <row r="26" spans="2:16" x14ac:dyDescent="0.25">
      <c r="B26" s="19">
        <v>5</v>
      </c>
      <c r="C26" s="48"/>
      <c r="D26" s="48"/>
      <c r="E26" s="48"/>
      <c r="F26" s="51">
        <f t="shared" si="0"/>
        <v>0</v>
      </c>
      <c r="G26" s="51">
        <f t="shared" si="1"/>
        <v>0</v>
      </c>
      <c r="H26" s="49"/>
      <c r="I26" s="67"/>
      <c r="J26" s="49"/>
      <c r="K26" s="49"/>
      <c r="L26" s="75"/>
      <c r="M26" s="49"/>
      <c r="N26" s="48"/>
      <c r="O26" s="48"/>
      <c r="P26" s="50">
        <f t="shared" si="2"/>
        <v>0</v>
      </c>
    </row>
    <row r="27" spans="2:16" x14ac:dyDescent="0.25">
      <c r="B27" s="19">
        <v>6</v>
      </c>
      <c r="C27" s="48"/>
      <c r="D27" s="48"/>
      <c r="E27" s="48"/>
      <c r="F27" s="51">
        <f t="shared" si="0"/>
        <v>0</v>
      </c>
      <c r="G27" s="51">
        <f t="shared" si="1"/>
        <v>0</v>
      </c>
      <c r="H27" s="49"/>
      <c r="I27" s="67"/>
      <c r="J27" s="49"/>
      <c r="K27" s="49"/>
      <c r="L27" s="67"/>
      <c r="M27" s="49"/>
      <c r="N27" s="48"/>
      <c r="O27" s="48"/>
      <c r="P27" s="50"/>
    </row>
    <row r="28" spans="2:16" x14ac:dyDescent="0.25">
      <c r="B28" s="19">
        <v>7</v>
      </c>
      <c r="C28" s="19"/>
      <c r="D28" s="19"/>
      <c r="E28" s="19"/>
      <c r="F28" s="51">
        <f t="shared" si="0"/>
        <v>0</v>
      </c>
      <c r="G28" s="51">
        <f t="shared" si="1"/>
        <v>0</v>
      </c>
      <c r="H28" s="20"/>
      <c r="I28" s="64"/>
      <c r="J28" s="20"/>
      <c r="K28" s="20"/>
      <c r="L28" s="64"/>
      <c r="M28" s="20"/>
      <c r="N28" s="19"/>
      <c r="O28" s="19"/>
      <c r="P28" s="21"/>
    </row>
    <row r="29" spans="2:16" x14ac:dyDescent="0.25">
      <c r="B29" s="19">
        <v>8</v>
      </c>
      <c r="C29" s="19"/>
      <c r="D29" s="19"/>
      <c r="E29" s="19"/>
      <c r="F29" s="51">
        <f t="shared" si="0"/>
        <v>0</v>
      </c>
      <c r="G29" s="51">
        <f t="shared" si="1"/>
        <v>0</v>
      </c>
      <c r="H29" s="20"/>
      <c r="I29" s="64"/>
      <c r="J29" s="20"/>
      <c r="K29" s="20"/>
      <c r="L29" s="64"/>
      <c r="M29" s="20"/>
      <c r="N29" s="19"/>
      <c r="O29" s="19"/>
      <c r="P29" s="21"/>
    </row>
    <row r="30" spans="2:16" x14ac:dyDescent="0.25">
      <c r="B30" s="19">
        <v>9</v>
      </c>
      <c r="C30" s="19"/>
      <c r="D30" s="19"/>
      <c r="E30" s="19"/>
      <c r="F30" s="51">
        <f t="shared" si="0"/>
        <v>0</v>
      </c>
      <c r="G30" s="51">
        <f t="shared" si="1"/>
        <v>0</v>
      </c>
      <c r="H30" s="20"/>
      <c r="I30" s="64"/>
      <c r="J30" s="20"/>
      <c r="K30" s="20"/>
      <c r="L30" s="64"/>
      <c r="M30" s="20"/>
      <c r="N30" s="19"/>
      <c r="O30" s="19"/>
      <c r="P30" s="21"/>
    </row>
    <row r="31" spans="2:16" x14ac:dyDescent="0.25">
      <c r="B31" s="19">
        <v>10</v>
      </c>
      <c r="C31" s="19"/>
      <c r="D31" s="19"/>
      <c r="E31" s="19"/>
      <c r="F31" s="51">
        <f t="shared" si="0"/>
        <v>0</v>
      </c>
      <c r="G31" s="51">
        <f t="shared" si="1"/>
        <v>0</v>
      </c>
      <c r="H31" s="20"/>
      <c r="I31" s="64"/>
      <c r="J31" s="20"/>
      <c r="K31" s="20"/>
      <c r="L31" s="64"/>
      <c r="M31" s="20"/>
      <c r="N31" s="19"/>
      <c r="O31" s="19"/>
      <c r="P31" s="21"/>
    </row>
    <row r="32" spans="2:16" x14ac:dyDescent="0.25">
      <c r="B32" s="19">
        <v>11</v>
      </c>
      <c r="C32" s="19"/>
      <c r="D32" s="19"/>
      <c r="E32" s="19"/>
      <c r="F32" s="51">
        <f t="shared" si="0"/>
        <v>0</v>
      </c>
      <c r="G32" s="51">
        <f t="shared" si="1"/>
        <v>0</v>
      </c>
      <c r="H32" s="20"/>
      <c r="I32" s="64"/>
      <c r="J32" s="20"/>
      <c r="K32" s="20"/>
      <c r="L32" s="64"/>
      <c r="M32" s="20"/>
      <c r="N32" s="19"/>
      <c r="O32" s="19"/>
      <c r="P32" s="21"/>
    </row>
    <row r="33" spans="2:16" x14ac:dyDescent="0.25">
      <c r="B33" s="19">
        <v>12</v>
      </c>
      <c r="C33" s="19"/>
      <c r="D33" s="19"/>
      <c r="E33" s="19"/>
      <c r="F33" s="51">
        <f t="shared" si="0"/>
        <v>0</v>
      </c>
      <c r="G33" s="51">
        <f t="shared" si="1"/>
        <v>0</v>
      </c>
      <c r="H33" s="20"/>
      <c r="I33" s="63"/>
      <c r="J33" s="20"/>
      <c r="K33" s="20"/>
      <c r="L33" s="63"/>
      <c r="M33" s="20"/>
      <c r="N33" s="19"/>
      <c r="O33" s="19"/>
      <c r="P33" s="21"/>
    </row>
    <row r="34" spans="2:16" x14ac:dyDescent="0.25">
      <c r="B34" s="19">
        <v>13</v>
      </c>
      <c r="C34" s="19"/>
      <c r="D34" s="19"/>
      <c r="E34" s="19"/>
      <c r="F34" s="51">
        <f t="shared" si="0"/>
        <v>0</v>
      </c>
      <c r="G34" s="51">
        <f t="shared" si="1"/>
        <v>0</v>
      </c>
      <c r="H34" s="20"/>
      <c r="I34" s="63"/>
      <c r="J34" s="20"/>
      <c r="K34" s="20"/>
      <c r="L34" s="63"/>
      <c r="M34" s="20"/>
      <c r="N34" s="19"/>
      <c r="O34" s="19"/>
      <c r="P34" s="21"/>
    </row>
    <row r="35" spans="2:16" x14ac:dyDescent="0.25">
      <c r="B35" s="19">
        <v>14</v>
      </c>
      <c r="C35" s="19"/>
      <c r="D35" s="19"/>
      <c r="E35" s="19"/>
      <c r="F35" s="51">
        <f t="shared" si="0"/>
        <v>0</v>
      </c>
      <c r="G35" s="51">
        <f t="shared" si="1"/>
        <v>0</v>
      </c>
      <c r="H35" s="20"/>
      <c r="I35" s="63"/>
      <c r="J35" s="20"/>
      <c r="K35" s="20"/>
      <c r="L35" s="63"/>
      <c r="M35" s="20"/>
      <c r="N35" s="19"/>
      <c r="O35" s="19"/>
      <c r="P35" s="21"/>
    </row>
    <row r="36" spans="2:16" x14ac:dyDescent="0.25">
      <c r="B36" s="19">
        <v>15</v>
      </c>
      <c r="C36" s="19"/>
      <c r="D36" s="19"/>
      <c r="E36" s="19"/>
      <c r="F36" s="51">
        <f t="shared" si="0"/>
        <v>0</v>
      </c>
      <c r="G36" s="51">
        <f t="shared" si="1"/>
        <v>0</v>
      </c>
      <c r="H36" s="20"/>
      <c r="I36" s="63"/>
      <c r="J36" s="20"/>
      <c r="K36" s="20"/>
      <c r="L36" s="63"/>
      <c r="M36" s="20"/>
      <c r="N36" s="19"/>
      <c r="O36" s="19"/>
      <c r="P36" s="21"/>
    </row>
    <row r="37" spans="2:16" x14ac:dyDescent="0.25">
      <c r="B37" s="19">
        <v>16</v>
      </c>
      <c r="C37" s="19"/>
      <c r="D37" s="19"/>
      <c r="E37" s="19"/>
      <c r="F37" s="51">
        <f t="shared" si="0"/>
        <v>0</v>
      </c>
      <c r="G37" s="51">
        <f t="shared" si="1"/>
        <v>0</v>
      </c>
      <c r="H37" s="20"/>
      <c r="I37" s="64"/>
      <c r="J37" s="20"/>
      <c r="K37" s="20"/>
      <c r="L37" s="64"/>
      <c r="M37" s="20"/>
      <c r="N37" s="19"/>
      <c r="O37" s="19"/>
      <c r="P37" s="21"/>
    </row>
    <row r="38" spans="2:16" x14ac:dyDescent="0.25">
      <c r="B38" s="19">
        <v>17</v>
      </c>
      <c r="C38" s="19"/>
      <c r="D38" s="19"/>
      <c r="E38" s="19"/>
      <c r="F38" s="51">
        <f t="shared" si="0"/>
        <v>0</v>
      </c>
      <c r="G38" s="51">
        <f t="shared" si="1"/>
        <v>0</v>
      </c>
      <c r="H38" s="20"/>
      <c r="I38" s="63"/>
      <c r="J38" s="20"/>
      <c r="K38" s="20"/>
      <c r="L38" s="63"/>
      <c r="M38" s="20"/>
      <c r="N38" s="19"/>
      <c r="O38" s="19"/>
      <c r="P38" s="21"/>
    </row>
    <row r="39" spans="2:16" x14ac:dyDescent="0.25">
      <c r="B39" s="19">
        <v>18</v>
      </c>
      <c r="C39" s="19"/>
      <c r="D39" s="19"/>
      <c r="E39" s="19"/>
      <c r="F39" s="51">
        <f t="shared" si="0"/>
        <v>0</v>
      </c>
      <c r="G39" s="51">
        <f t="shared" si="1"/>
        <v>0</v>
      </c>
      <c r="H39" s="20"/>
      <c r="I39" s="63"/>
      <c r="J39" s="20"/>
      <c r="K39" s="20"/>
      <c r="L39" s="65"/>
      <c r="M39" s="20"/>
      <c r="N39" s="19"/>
      <c r="O39" s="19"/>
      <c r="P39" s="21"/>
    </row>
    <row r="40" spans="2:16" x14ac:dyDescent="0.25">
      <c r="B40" s="19">
        <v>19</v>
      </c>
      <c r="C40" s="19"/>
      <c r="D40" s="19"/>
      <c r="E40" s="19"/>
      <c r="F40" s="51">
        <f t="shared" si="0"/>
        <v>0</v>
      </c>
      <c r="G40" s="51">
        <f t="shared" si="1"/>
        <v>0</v>
      </c>
      <c r="H40" s="20"/>
      <c r="I40" s="63"/>
      <c r="J40" s="20"/>
      <c r="K40" s="20"/>
      <c r="L40" s="63"/>
      <c r="M40" s="20"/>
      <c r="N40" s="19"/>
      <c r="O40" s="19"/>
      <c r="P40" s="21"/>
    </row>
    <row r="41" spans="2:16" x14ac:dyDescent="0.25">
      <c r="B41" s="19">
        <v>20</v>
      </c>
      <c r="C41" s="19"/>
      <c r="D41" s="19"/>
      <c r="E41" s="19"/>
      <c r="F41" s="51">
        <f t="shared" si="0"/>
        <v>0</v>
      </c>
      <c r="G41" s="51">
        <f t="shared" si="1"/>
        <v>0</v>
      </c>
      <c r="H41" s="20"/>
      <c r="I41" s="64"/>
      <c r="J41" s="20"/>
      <c r="K41" s="66"/>
      <c r="L41" s="64"/>
      <c r="M41" s="20"/>
      <c r="N41" s="19"/>
      <c r="O41" s="19"/>
      <c r="P41" s="21"/>
    </row>
    <row r="42" spans="2:16" x14ac:dyDescent="0.25">
      <c r="B42" s="19">
        <v>21</v>
      </c>
      <c r="C42" s="19"/>
      <c r="D42" s="19"/>
      <c r="E42" s="19"/>
      <c r="F42" s="51">
        <f t="shared" si="0"/>
        <v>0</v>
      </c>
      <c r="G42" s="51">
        <f t="shared" si="1"/>
        <v>0</v>
      </c>
      <c r="H42" s="20"/>
      <c r="I42" s="64"/>
      <c r="J42" s="20"/>
      <c r="K42" s="20"/>
      <c r="L42" s="64"/>
      <c r="M42" s="20"/>
      <c r="N42" s="19"/>
      <c r="O42" s="19"/>
      <c r="P42" s="21"/>
    </row>
    <row r="43" spans="2:16" x14ac:dyDescent="0.25">
      <c r="B43" s="19">
        <v>22</v>
      </c>
      <c r="C43" s="19"/>
      <c r="D43" s="19"/>
      <c r="E43" s="19"/>
      <c r="F43" s="51">
        <f t="shared" si="0"/>
        <v>0</v>
      </c>
      <c r="G43" s="51">
        <f t="shared" si="1"/>
        <v>0</v>
      </c>
      <c r="H43" s="20"/>
      <c r="I43" s="65"/>
      <c r="J43" s="20"/>
      <c r="K43" s="20"/>
      <c r="L43" s="63"/>
      <c r="M43" s="20"/>
      <c r="N43" s="19"/>
      <c r="O43" s="19"/>
      <c r="P43" s="21"/>
    </row>
    <row r="44" spans="2:16" x14ac:dyDescent="0.25">
      <c r="B44" s="19">
        <v>23</v>
      </c>
      <c r="C44" s="19"/>
      <c r="D44" s="19"/>
      <c r="E44" s="19"/>
      <c r="F44" s="51">
        <f t="shared" si="0"/>
        <v>0</v>
      </c>
      <c r="G44" s="51">
        <f t="shared" si="1"/>
        <v>0</v>
      </c>
      <c r="H44" s="20"/>
      <c r="I44" s="64"/>
      <c r="J44" s="20"/>
      <c r="K44" s="66"/>
      <c r="L44" s="64"/>
      <c r="M44" s="20"/>
      <c r="N44" s="19"/>
      <c r="O44" s="19"/>
      <c r="P44" s="21"/>
    </row>
    <row r="45" spans="2:16" x14ac:dyDescent="0.25">
      <c r="B45" s="19">
        <v>24</v>
      </c>
      <c r="C45" s="19"/>
      <c r="D45" s="19"/>
      <c r="E45" s="19"/>
      <c r="F45" s="51">
        <f t="shared" si="0"/>
        <v>0</v>
      </c>
      <c r="G45" s="51">
        <f t="shared" si="1"/>
        <v>0</v>
      </c>
      <c r="H45" s="20"/>
      <c r="I45" s="64"/>
      <c r="J45" s="20"/>
      <c r="K45" s="20"/>
      <c r="L45" s="64"/>
      <c r="M45" s="20"/>
      <c r="N45" s="19"/>
      <c r="O45" s="19"/>
      <c r="P45" s="21"/>
    </row>
    <row r="46" spans="2:16" x14ac:dyDescent="0.25">
      <c r="B46" s="22">
        <v>25</v>
      </c>
      <c r="C46" s="19"/>
      <c r="D46" s="19"/>
      <c r="E46" s="19"/>
      <c r="F46" s="51">
        <f t="shared" si="0"/>
        <v>0</v>
      </c>
      <c r="G46" s="51">
        <f t="shared" si="1"/>
        <v>0</v>
      </c>
      <c r="H46" s="20"/>
      <c r="I46" s="64"/>
      <c r="J46" s="23"/>
      <c r="K46" s="20"/>
      <c r="L46" s="64"/>
      <c r="M46" s="23"/>
      <c r="N46" s="22"/>
      <c r="O46" s="22"/>
      <c r="P46" s="21"/>
    </row>
    <row r="47" spans="2:16" x14ac:dyDescent="0.25">
      <c r="B47" s="22">
        <v>26</v>
      </c>
      <c r="C47" s="19"/>
      <c r="D47" s="19"/>
      <c r="E47" s="19"/>
      <c r="F47" s="51">
        <f t="shared" si="0"/>
        <v>0</v>
      </c>
      <c r="G47" s="51">
        <f t="shared" si="1"/>
        <v>0</v>
      </c>
      <c r="H47" s="20"/>
      <c r="I47" s="65"/>
      <c r="J47" s="23"/>
      <c r="K47" s="20"/>
      <c r="L47" s="63"/>
      <c r="M47" s="23"/>
      <c r="N47" s="22"/>
      <c r="O47" s="22"/>
      <c r="P47" s="21"/>
    </row>
    <row r="48" spans="2:16" x14ac:dyDescent="0.25">
      <c r="B48" s="22">
        <v>27</v>
      </c>
      <c r="C48" s="19"/>
      <c r="D48" s="19"/>
      <c r="E48" s="19"/>
      <c r="F48" s="51">
        <f t="shared" si="0"/>
        <v>0</v>
      </c>
      <c r="G48" s="51">
        <f t="shared" si="1"/>
        <v>0</v>
      </c>
      <c r="H48" s="20"/>
      <c r="I48" s="65"/>
      <c r="J48" s="23"/>
      <c r="K48" s="20"/>
      <c r="L48" s="63"/>
      <c r="M48" s="23"/>
      <c r="N48" s="22"/>
      <c r="O48" s="22"/>
      <c r="P48" s="21"/>
    </row>
    <row r="49" spans="2:16" x14ac:dyDescent="0.25">
      <c r="B49" s="22">
        <v>28</v>
      </c>
      <c r="C49" s="19"/>
      <c r="D49" s="19"/>
      <c r="E49" s="19"/>
      <c r="F49" s="51">
        <f t="shared" si="0"/>
        <v>0</v>
      </c>
      <c r="G49" s="51">
        <f t="shared" si="1"/>
        <v>0</v>
      </c>
      <c r="H49" s="20"/>
      <c r="I49" s="65"/>
      <c r="J49" s="23"/>
      <c r="K49" s="20"/>
      <c r="L49" s="63"/>
      <c r="M49" s="23"/>
      <c r="N49" s="22"/>
      <c r="O49" s="22"/>
      <c r="P49" s="21"/>
    </row>
    <row r="50" spans="2:16" x14ac:dyDescent="0.25">
      <c r="B50" s="22">
        <v>29</v>
      </c>
      <c r="C50" s="19"/>
      <c r="D50" s="19"/>
      <c r="E50" s="19"/>
      <c r="F50" s="51">
        <f t="shared" si="0"/>
        <v>0</v>
      </c>
      <c r="G50" s="51">
        <f t="shared" si="1"/>
        <v>0</v>
      </c>
      <c r="H50" s="20"/>
      <c r="I50" s="64"/>
      <c r="J50" s="23"/>
      <c r="K50" s="66"/>
      <c r="L50" s="64"/>
      <c r="M50" s="23"/>
      <c r="N50" s="22"/>
      <c r="O50" s="22"/>
      <c r="P50" s="21"/>
    </row>
    <row r="51" spans="2:16" x14ac:dyDescent="0.25">
      <c r="B51" s="22">
        <v>30</v>
      </c>
      <c r="C51" s="19"/>
      <c r="D51" s="19"/>
      <c r="E51" s="19"/>
      <c r="F51" s="51">
        <f t="shared" si="0"/>
        <v>0</v>
      </c>
      <c r="G51" s="51">
        <f t="shared" si="1"/>
        <v>0</v>
      </c>
      <c r="H51" s="20"/>
      <c r="I51" s="63"/>
      <c r="J51" s="23"/>
      <c r="K51" s="20"/>
      <c r="L51" s="63"/>
      <c r="M51" s="23"/>
      <c r="N51" s="22"/>
      <c r="O51" s="22"/>
      <c r="P51" s="21"/>
    </row>
    <row r="52" spans="2:16" x14ac:dyDescent="0.25">
      <c r="B52" s="22">
        <v>31</v>
      </c>
      <c r="C52" s="19"/>
      <c r="D52" s="19"/>
      <c r="E52" s="19"/>
      <c r="F52" s="51">
        <f t="shared" si="0"/>
        <v>0</v>
      </c>
      <c r="G52" s="51">
        <f t="shared" si="1"/>
        <v>0</v>
      </c>
      <c r="H52" s="20"/>
      <c r="I52" s="63"/>
      <c r="J52" s="23"/>
      <c r="K52" s="20"/>
      <c r="L52" s="63"/>
      <c r="M52" s="23"/>
      <c r="N52" s="22"/>
      <c r="O52" s="22"/>
      <c r="P52" s="21"/>
    </row>
    <row r="53" spans="2:16" x14ac:dyDescent="0.25">
      <c r="B53" s="22">
        <v>32</v>
      </c>
      <c r="C53" s="19"/>
      <c r="D53" s="19"/>
      <c r="E53" s="19"/>
      <c r="F53" s="51">
        <f t="shared" si="0"/>
        <v>0</v>
      </c>
      <c r="G53" s="51">
        <f t="shared" si="1"/>
        <v>0</v>
      </c>
      <c r="H53" s="20"/>
      <c r="I53" s="63"/>
      <c r="J53" s="23"/>
      <c r="K53" s="20"/>
      <c r="L53" s="65"/>
      <c r="M53" s="23"/>
      <c r="N53" s="22"/>
      <c r="O53" s="22"/>
      <c r="P53" s="21"/>
    </row>
    <row r="54" spans="2:16" x14ac:dyDescent="0.25">
      <c r="B54" s="22">
        <v>33</v>
      </c>
      <c r="C54" s="19"/>
      <c r="D54" s="19"/>
      <c r="E54" s="19"/>
      <c r="F54" s="51">
        <f t="shared" si="0"/>
        <v>0</v>
      </c>
      <c r="G54" s="51">
        <f t="shared" si="1"/>
        <v>0</v>
      </c>
      <c r="H54" s="20"/>
      <c r="I54" s="63"/>
      <c r="J54" s="23"/>
      <c r="K54" s="20"/>
      <c r="L54" s="65"/>
      <c r="M54" s="23"/>
      <c r="N54" s="22"/>
      <c r="O54" s="22"/>
      <c r="P54" s="21"/>
    </row>
    <row r="55" spans="2:16" x14ac:dyDescent="0.25">
      <c r="B55" s="22">
        <v>34</v>
      </c>
      <c r="C55" s="19"/>
      <c r="D55" s="19"/>
      <c r="E55" s="19"/>
      <c r="F55" s="51">
        <f t="shared" si="0"/>
        <v>0</v>
      </c>
      <c r="G55" s="51">
        <f t="shared" si="1"/>
        <v>0</v>
      </c>
      <c r="H55" s="20"/>
      <c r="I55" s="63"/>
      <c r="J55" s="23"/>
      <c r="K55" s="20"/>
      <c r="L55" s="65"/>
      <c r="M55" s="23"/>
      <c r="N55" s="22"/>
      <c r="O55" s="22"/>
      <c r="P55" s="21"/>
    </row>
    <row r="56" spans="2:16" x14ac:dyDescent="0.25">
      <c r="B56" s="22">
        <v>35</v>
      </c>
      <c r="C56" s="19"/>
      <c r="D56" s="19"/>
      <c r="E56" s="19"/>
      <c r="F56" s="51">
        <f t="shared" si="0"/>
        <v>0</v>
      </c>
      <c r="G56" s="51">
        <f t="shared" si="1"/>
        <v>0</v>
      </c>
      <c r="H56" s="20"/>
      <c r="I56" s="63"/>
      <c r="J56" s="23"/>
      <c r="K56" s="20"/>
      <c r="L56" s="65"/>
      <c r="M56" s="23"/>
      <c r="N56" s="22"/>
      <c r="O56" s="22"/>
      <c r="P56" s="21"/>
    </row>
    <row r="57" spans="2:16" x14ac:dyDescent="0.25">
      <c r="B57" s="22">
        <v>36</v>
      </c>
      <c r="C57" s="19"/>
      <c r="D57" s="19"/>
      <c r="E57" s="19"/>
      <c r="F57" s="51">
        <f t="shared" si="0"/>
        <v>0</v>
      </c>
      <c r="G57" s="51">
        <f t="shared" si="1"/>
        <v>0</v>
      </c>
      <c r="H57" s="20"/>
      <c r="I57" s="63"/>
      <c r="J57" s="23"/>
      <c r="K57" s="20"/>
      <c r="L57" s="65"/>
      <c r="M57" s="23"/>
      <c r="N57" s="22"/>
      <c r="O57" s="22"/>
      <c r="P57" s="21"/>
    </row>
    <row r="58" spans="2:16" x14ac:dyDescent="0.25">
      <c r="B58" s="22">
        <v>37</v>
      </c>
      <c r="C58" s="19"/>
      <c r="D58" s="19"/>
      <c r="E58" s="19"/>
      <c r="F58" s="51">
        <f t="shared" si="0"/>
        <v>0</v>
      </c>
      <c r="G58" s="51">
        <f t="shared" si="1"/>
        <v>0</v>
      </c>
      <c r="H58" s="20"/>
      <c r="I58" s="63"/>
      <c r="J58" s="23"/>
      <c r="K58" s="20"/>
      <c r="L58" s="65"/>
      <c r="M58" s="23"/>
      <c r="N58" s="22"/>
      <c r="O58" s="22"/>
      <c r="P58" s="21"/>
    </row>
    <row r="59" spans="2:16" x14ac:dyDescent="0.25">
      <c r="B59" s="22">
        <v>38</v>
      </c>
      <c r="C59" s="19"/>
      <c r="D59" s="19"/>
      <c r="E59" s="19"/>
      <c r="F59" s="51">
        <f t="shared" si="0"/>
        <v>0</v>
      </c>
      <c r="G59" s="51">
        <f t="shared" si="1"/>
        <v>0</v>
      </c>
      <c r="H59" s="20"/>
      <c r="I59" s="63"/>
      <c r="J59" s="23"/>
      <c r="K59" s="20"/>
      <c r="L59" s="65"/>
      <c r="M59" s="23"/>
      <c r="N59" s="22"/>
      <c r="O59" s="22"/>
      <c r="P59" s="21"/>
    </row>
    <row r="60" spans="2:16" x14ac:dyDescent="0.25">
      <c r="B60" s="22">
        <v>39</v>
      </c>
      <c r="C60" s="19"/>
      <c r="D60" s="19"/>
      <c r="E60" s="19"/>
      <c r="F60" s="51">
        <f t="shared" si="0"/>
        <v>0</v>
      </c>
      <c r="G60" s="51">
        <f t="shared" si="1"/>
        <v>0</v>
      </c>
      <c r="H60" s="20"/>
      <c r="I60" s="63"/>
      <c r="J60" s="23"/>
      <c r="K60" s="20"/>
      <c r="L60" s="65"/>
      <c r="M60" s="23"/>
      <c r="N60" s="22"/>
      <c r="O60" s="22"/>
      <c r="P60" s="21"/>
    </row>
    <row r="61" spans="2:16" x14ac:dyDescent="0.25">
      <c r="B61" s="22">
        <v>40</v>
      </c>
      <c r="C61" s="19"/>
      <c r="D61" s="19"/>
      <c r="E61" s="19"/>
      <c r="F61" s="51">
        <f t="shared" si="0"/>
        <v>0</v>
      </c>
      <c r="G61" s="51">
        <f t="shared" si="1"/>
        <v>0</v>
      </c>
      <c r="H61" s="20"/>
      <c r="I61" s="63"/>
      <c r="J61" s="23"/>
      <c r="K61" s="20"/>
      <c r="L61" s="65"/>
      <c r="M61" s="23"/>
      <c r="N61" s="22"/>
      <c r="O61" s="22"/>
      <c r="P61" s="21"/>
    </row>
    <row r="62" spans="2:16" x14ac:dyDescent="0.25">
      <c r="B62" s="22">
        <v>41</v>
      </c>
      <c r="C62" s="19"/>
      <c r="D62" s="19"/>
      <c r="E62" s="19"/>
      <c r="F62" s="51">
        <f t="shared" si="0"/>
        <v>0</v>
      </c>
      <c r="G62" s="51">
        <f t="shared" si="1"/>
        <v>0</v>
      </c>
      <c r="H62" s="20"/>
      <c r="I62" s="63"/>
      <c r="J62" s="23"/>
      <c r="K62" s="20"/>
      <c r="L62" s="65"/>
      <c r="M62" s="23"/>
      <c r="N62" s="22"/>
      <c r="O62" s="22"/>
      <c r="P62" s="21"/>
    </row>
    <row r="63" spans="2:16" ht="15.75" thickBot="1" x14ac:dyDescent="0.3">
      <c r="B63" s="22">
        <v>42</v>
      </c>
      <c r="C63" s="19"/>
      <c r="D63" s="19"/>
      <c r="E63" s="19"/>
      <c r="F63" s="51">
        <f t="shared" si="0"/>
        <v>0</v>
      </c>
      <c r="G63" s="51">
        <f t="shared" si="1"/>
        <v>0</v>
      </c>
      <c r="H63" s="20"/>
      <c r="I63" s="63"/>
      <c r="J63" s="23"/>
      <c r="K63" s="20"/>
      <c r="L63" s="65"/>
      <c r="M63" s="23"/>
      <c r="N63" s="22"/>
      <c r="O63" s="22"/>
      <c r="P63" s="21"/>
    </row>
    <row r="64" spans="2:16" ht="15.75" thickBot="1" x14ac:dyDescent="0.3">
      <c r="B64" s="126" t="s">
        <v>26</v>
      </c>
      <c r="C64" s="127"/>
      <c r="D64" s="14"/>
      <c r="E64" s="15">
        <f>SUM(E22:E63)</f>
        <v>2</v>
      </c>
      <c r="F64" s="14"/>
      <c r="G64" s="16">
        <f>SUM(G22:G63)/100*100</f>
        <v>2.5749</v>
      </c>
      <c r="H64" s="17"/>
      <c r="I64" s="17"/>
      <c r="J64" s="17"/>
      <c r="K64" s="17"/>
      <c r="L64" s="17"/>
      <c r="M64" s="17"/>
      <c r="N64" s="14"/>
      <c r="O64" s="14"/>
      <c r="P64" s="18">
        <f>SUM(P22:P63)</f>
        <v>21111.605100000001</v>
      </c>
    </row>
    <row r="65" spans="2:16" x14ac:dyDescent="0.25">
      <c r="B65" s="2"/>
      <c r="C65" s="2"/>
      <c r="G65" s="3"/>
    </row>
    <row r="66" spans="2:16" x14ac:dyDescent="0.25">
      <c r="B66" s="2"/>
      <c r="C66" s="2"/>
      <c r="G66" s="3"/>
      <c r="O66" s="8" t="s">
        <v>25</v>
      </c>
    </row>
    <row r="67" spans="2:16" ht="15.75" x14ac:dyDescent="0.25">
      <c r="B67" s="124" t="s">
        <v>23</v>
      </c>
      <c r="C67" s="125"/>
      <c r="D67" s="125"/>
      <c r="E67" s="4"/>
      <c r="F67" s="4"/>
      <c r="G67" s="5"/>
      <c r="H67" s="6"/>
      <c r="I67" s="6"/>
      <c r="J67" s="6"/>
      <c r="K67" s="6"/>
      <c r="L67" s="6"/>
      <c r="M67" s="6"/>
      <c r="N67" s="4"/>
      <c r="O67" s="9">
        <v>950</v>
      </c>
      <c r="P67" s="10">
        <f>G64*O67</f>
        <v>2446.1549999999997</v>
      </c>
    </row>
    <row r="68" spans="2:16" ht="15.75" thickBot="1" x14ac:dyDescent="0.3"/>
    <row r="69" spans="2:16" ht="19.5" thickBot="1" x14ac:dyDescent="0.35">
      <c r="B69" s="7" t="s">
        <v>24</v>
      </c>
      <c r="C69" s="11"/>
      <c r="D69" s="11"/>
      <c r="E69" s="11"/>
      <c r="F69" s="11"/>
      <c r="G69" s="11"/>
      <c r="H69" s="12"/>
      <c r="I69" s="12"/>
      <c r="J69" s="12"/>
      <c r="K69" s="12"/>
      <c r="L69" s="12"/>
      <c r="M69" s="12"/>
      <c r="N69" s="11"/>
      <c r="O69" s="11"/>
      <c r="P69" s="13">
        <f>P64+P67</f>
        <v>23557.7601</v>
      </c>
    </row>
    <row r="70" spans="2:16" ht="18.75" x14ac:dyDescent="0.3">
      <c r="B70" s="24"/>
      <c r="C70" s="25"/>
      <c r="D70" s="25"/>
      <c r="E70" s="25"/>
      <c r="F70" s="25"/>
      <c r="G70" s="25"/>
      <c r="H70" s="26"/>
      <c r="I70" s="26"/>
      <c r="J70" s="26"/>
      <c r="K70" s="26"/>
      <c r="L70" s="26"/>
      <c r="M70" s="26"/>
      <c r="N70" s="25"/>
      <c r="O70" s="25"/>
      <c r="P70" s="27"/>
    </row>
    <row r="71" spans="2:16" ht="15.75" x14ac:dyDescent="0.25">
      <c r="B71" s="30" t="s">
        <v>41</v>
      </c>
      <c r="C71" s="31"/>
      <c r="D71" s="31"/>
      <c r="E71" s="31"/>
      <c r="F71" s="31"/>
      <c r="G71" s="31"/>
      <c r="H71" s="31"/>
      <c r="I71" s="31"/>
    </row>
    <row r="72" spans="2:16" x14ac:dyDescent="0.25">
      <c r="B72" s="31"/>
      <c r="C72" s="32"/>
      <c r="D72" s="32"/>
      <c r="E72" s="32"/>
      <c r="F72" s="32"/>
      <c r="G72" s="32"/>
      <c r="H72" s="33"/>
      <c r="I72" s="34"/>
    </row>
    <row r="73" spans="2:16" ht="15.75" x14ac:dyDescent="0.25">
      <c r="B73" s="35" t="s">
        <v>42</v>
      </c>
      <c r="C73" s="36"/>
      <c r="D73" s="36"/>
      <c r="E73" s="32"/>
      <c r="F73" s="32"/>
      <c r="G73" s="32"/>
      <c r="H73" s="34"/>
      <c r="I73" s="37"/>
    </row>
  </sheetData>
  <mergeCells count="43">
    <mergeCell ref="B67:D67"/>
    <mergeCell ref="C20:E20"/>
    <mergeCell ref="B64:C64"/>
    <mergeCell ref="H18:K19"/>
    <mergeCell ref="I17:K17"/>
    <mergeCell ref="B17:C17"/>
    <mergeCell ref="D17:E17"/>
    <mergeCell ref="O20:O21"/>
    <mergeCell ref="P20:P21"/>
    <mergeCell ref="G20:G21"/>
    <mergeCell ref="B20:B21"/>
    <mergeCell ref="N20:N21"/>
    <mergeCell ref="H20:H21"/>
    <mergeCell ref="I20:I21"/>
    <mergeCell ref="J20:K20"/>
    <mergeCell ref="M20:M21"/>
    <mergeCell ref="L20:L21"/>
    <mergeCell ref="L17:M17"/>
    <mergeCell ref="L18:M18"/>
    <mergeCell ref="F20:F21"/>
    <mergeCell ref="B8:E8"/>
    <mergeCell ref="B9:E9"/>
    <mergeCell ref="B12:E12"/>
    <mergeCell ref="F12:G12"/>
    <mergeCell ref="L9:N9"/>
    <mergeCell ref="J13:K13"/>
    <mergeCell ref="F13:G13"/>
    <mergeCell ref="B13:E13"/>
    <mergeCell ref="I12:K12"/>
    <mergeCell ref="F8:K8"/>
    <mergeCell ref="F2:N2"/>
    <mergeCell ref="I3:K3"/>
    <mergeCell ref="I4:K4"/>
    <mergeCell ref="I6:K6"/>
    <mergeCell ref="G3:H3"/>
    <mergeCell ref="G6:H6"/>
    <mergeCell ref="O8:P10"/>
    <mergeCell ref="O12:P13"/>
    <mergeCell ref="L8:N8"/>
    <mergeCell ref="B10:E10"/>
    <mergeCell ref="F9:K9"/>
    <mergeCell ref="L10:N10"/>
    <mergeCell ref="F10:I10"/>
  </mergeCells>
  <phoneticPr fontId="19" type="noConversion"/>
  <dataValidations count="2">
    <dataValidation type="list" allowBlank="1" showInputMessage="1" showErrorMessage="1" promptTitle="Заполняется менеджером EXPOLINE" prompt="Введите город доставки" sqref="F12:G12">
      <formula1>город</formula1>
    </dataValidation>
    <dataValidation type="list" allowBlank="1" showInputMessage="1" showErrorMessage="1" promptTitle="Заполняется менеджером EXPOLINE" prompt="Введите вид доставки" sqref="F13:G13">
      <formula1>доставка</formula1>
    </dataValidation>
  </dataValidations>
  <hyperlinks>
    <hyperlink ref="I3" r:id="rId1"/>
    <hyperlink ref="I4" r:id="rId2"/>
    <hyperlink ref="I5" r:id="rId3"/>
    <hyperlink ref="I6" r:id="rId4"/>
  </hyperlinks>
  <pageMargins left="0.7" right="0.7" top="0.75" bottom="0.75" header="0.3" footer="0.3"/>
  <pageSetup paperSize="9" scale="55" orientation="portrait" r:id="rId5"/>
  <drawing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город</vt:lpstr>
      <vt:lpstr>доставка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SupplyMan</dc:creator>
  <cp:lastModifiedBy>Августина Яна</cp:lastModifiedBy>
  <cp:lastPrinted>2023-01-21T05:20:18Z</cp:lastPrinted>
  <dcterms:created xsi:type="dcterms:W3CDTF">2015-06-05T18:19:34Z</dcterms:created>
  <dcterms:modified xsi:type="dcterms:W3CDTF">2023-04-25T02:22:42Z</dcterms:modified>
</cp:coreProperties>
</file>